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3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<sst xmlns="http://schemas.openxmlformats.org/spreadsheetml/2006/main" count="175" uniqueCount="127">
  <si>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</si>
  <si>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</si>
  <si>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</si>
  <si>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</si>
  <si>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</si>
  <si>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</si>
  <si>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</si>
  <si>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Share of results of associates</t>
  </si>
  <si>
    <t>Net profit/(loss) for the period</t>
  </si>
  <si>
    <t>CONDENSED CONSOLIDATED STATEMENT OF CHANGES IN EQUITY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</si>
  <si>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</si>
  <si>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</si>
  <si>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</si>
  <si>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</si>
  <si>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</si>
  <si>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</si>
  <si>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</si>
  <si>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</si>
  <si>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</si>
  <si>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</si>
  <si>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</si>
  <si>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Retirement benefits</t>
  </si>
  <si>
    <t>Non-current liabilities</t>
  </si>
  <si>
    <t>CONDENSED CONSOLIDATED CASH FLOW STATEMENT</t>
  </si>
  <si>
    <t>Cash and cash equivalents comprise:</t>
  </si>
  <si>
    <t xml:space="preserve">    to certain subsidiaries</t>
  </si>
  <si>
    <t>PERIOD</t>
  </si>
  <si>
    <t>Operating expenses</t>
  </si>
  <si>
    <t xml:space="preserve">(The Condensed Consolidated Statement of Changes in Equity should be read in conjunction with the </t>
  </si>
  <si>
    <t>CURRENT LIABILITIES</t>
  </si>
  <si>
    <t>CURRENT ASSETS</t>
  </si>
  <si>
    <t>Trade receivables</t>
  </si>
  <si>
    <t>Inventories</t>
  </si>
  <si>
    <t>Trade payables</t>
  </si>
  <si>
    <t>Other payables</t>
  </si>
  <si>
    <t>Share capital</t>
  </si>
  <si>
    <t>Share premium</t>
  </si>
  <si>
    <t>Revenue</t>
  </si>
  <si>
    <t>Cost of sales</t>
  </si>
  <si>
    <t>Share Capital</t>
  </si>
  <si>
    <t>Cash and bank balances</t>
  </si>
  <si>
    <t>YEAR</t>
  </si>
  <si>
    <t>PRECEDING</t>
  </si>
  <si>
    <t xml:space="preserve">CORRESPONDING </t>
  </si>
  <si>
    <t>Tax recoverable</t>
  </si>
  <si>
    <t>Total</t>
  </si>
  <si>
    <t>Taxation</t>
  </si>
  <si>
    <t>As at 1 January 2004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</si>
  <si>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</si>
  <si>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</si>
  <si>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</si>
  <si>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</si>
  <si>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</si>
  <si>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</si>
  <si>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</si>
  <si>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</si>
  <si>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</si>
  <si>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</si>
  <si>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</si>
  <si>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Non-operating items (which are investing/financing)</t>
  </si>
  <si>
    <t>Operating profit before working capital changes</t>
  </si>
  <si>
    <t>Other operating expenses paid</t>
  </si>
  <si>
    <t>Interest received</t>
  </si>
  <si>
    <t>Purchase of property, plant and equipment</t>
  </si>
  <si>
    <t>Other investing activities</t>
  </si>
  <si>
    <t>Interest paid</t>
  </si>
  <si>
    <t>Other financing activities</t>
  </si>
  <si>
    <t>Earnings per share (sen)</t>
  </si>
  <si>
    <t>Cash generated from operations</t>
  </si>
  <si>
    <t>Non-cash items</t>
  </si>
  <si>
    <t>Other operating income</t>
  </si>
  <si>
    <t>Profit from operations</t>
  </si>
  <si>
    <t>Finance costs</t>
  </si>
  <si>
    <t xml:space="preserve">   Basic</t>
  </si>
  <si>
    <t>Non-distributable</t>
  </si>
  <si>
    <t>Distributable</t>
  </si>
  <si>
    <t>share-premium</t>
  </si>
  <si>
    <t>As at 1 January 2005</t>
  </si>
  <si>
    <t xml:space="preserve"> Annual Financial Report for the year ended 31st December 2004)</t>
  </si>
  <si>
    <t xml:space="preserve"> Investments in associates </t>
  </si>
  <si>
    <t xml:space="preserve"> Deferred tax assets</t>
  </si>
  <si>
    <t>Property development costs</t>
  </si>
  <si>
    <t>Borrowings</t>
  </si>
  <si>
    <t>Tax payable</t>
  </si>
  <si>
    <t>Provision for liabilities</t>
  </si>
  <si>
    <t>Deferred tax liabilities</t>
  </si>
  <si>
    <t>CASH FLOWS FROM OPERATING ACTIVITIES</t>
  </si>
  <si>
    <t>Adjustment for :</t>
  </si>
  <si>
    <t>Working capital changes:</t>
  </si>
  <si>
    <t>Net cash generated from operating activities</t>
  </si>
  <si>
    <t>CASH FLOWS FROM INVESTING ACTIVITIES</t>
  </si>
  <si>
    <t>CASH FLOWS FROM FINANCING ACTIVITIES</t>
  </si>
  <si>
    <t>CASH AND CASH EQUIVALENTS AT BEGINNING OF PERIOD</t>
  </si>
  <si>
    <t>CASH AND CASH EQUIVALENTS AT END OF PERIOD</t>
  </si>
  <si>
    <t>Bank overdrafts</t>
  </si>
  <si>
    <t xml:space="preserve">Deposits pledged for guarantees and other banking facilities granted </t>
  </si>
  <si>
    <t>31/12/04</t>
  </si>
  <si>
    <t xml:space="preserve">(The Condensed Consolidated Balance Sheets should be read in conjunction with the Annual </t>
  </si>
  <si>
    <t xml:space="preserve">(The Condensed Consolidated Income Statement should be read in conjunction with the Annual Financial </t>
  </si>
  <si>
    <t xml:space="preserve">  Report for the year ended 31st December 2004)</t>
  </si>
  <si>
    <t>Dividends</t>
  </si>
  <si>
    <t xml:space="preserve"> Financial  Report for the year ended 31st December 2004)</t>
  </si>
  <si>
    <t>Net cash (used in) generated from investing activities</t>
  </si>
  <si>
    <t>Dividend paid</t>
  </si>
  <si>
    <t>Net cash used in financing activities</t>
  </si>
  <si>
    <t>Cash, bank balances and deposits</t>
  </si>
  <si>
    <t xml:space="preserve">(The Condensed Consolidated Cash Flow Statement should be read in conjunction with the </t>
  </si>
  <si>
    <t xml:space="preserve">  Annual Financial Report for the year ended 31st December 2004)</t>
  </si>
  <si>
    <t>FOR THE QUARTER ENDED: 31 DECEMBER 2005</t>
  </si>
  <si>
    <t>31/12/05</t>
  </si>
  <si>
    <t>FOR THE QUARTER ENDED 31 DECEMBER 2005</t>
  </si>
  <si>
    <t>12 months ended 31 December 2005</t>
  </si>
  <si>
    <t>As at 31 December 2005</t>
  </si>
  <si>
    <t>12 months ended 31 December 2004</t>
  </si>
  <si>
    <t xml:space="preserve">As at 31 December 2004 </t>
  </si>
  <si>
    <t>Prior year adjustment</t>
  </si>
  <si>
    <t>As at 1 January 2004 (restated)</t>
  </si>
  <si>
    <t>Net profit for the year</t>
  </si>
  <si>
    <t>AS AT 31 DECEMBER 2005</t>
  </si>
  <si>
    <t>FOR THE TWELVE MONTHS ENDED 31 DECEMBER 2005</t>
  </si>
  <si>
    <t>Repayment of term loan</t>
  </si>
  <si>
    <t>Drawdown of term loan</t>
  </si>
  <si>
    <t>Profit/(Loss) after taxation</t>
  </si>
  <si>
    <t>Decrease/(Increase)  in current assets</t>
  </si>
  <si>
    <t>(Decrease)/Increase in current liabilities</t>
  </si>
  <si>
    <t>NET INCREASE/(DECREASE) IN CASH AND CASH EQUIVALENTS</t>
  </si>
  <si>
    <t xml:space="preserve">Dividend paid to a subsidiary's minority's shareholder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</si>
</sst>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9" fontId="6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6" fillId="0" borderId="0" xfId="15" applyNumberFormat="1" applyFont="1" applyAlignment="1">
      <alignment/>
    </xf>
    <xf numFmtId="179" fontId="7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5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5" fontId="6" fillId="0" borderId="3" xfId="15" applyNumberFormat="1" applyFont="1" applyBorder="1" applyAlignment="1">
      <alignment/>
    </xf>
    <xf numFmtId="175" fontId="6" fillId="0" borderId="7" xfId="15" applyNumberFormat="1" applyFont="1" applyBorder="1" applyAlignment="1">
      <alignment/>
    </xf>
    <xf numFmtId="175" fontId="6" fillId="0" borderId="8" xfId="15" applyNumberFormat="1" applyFont="1" applyBorder="1" applyAlignment="1">
      <alignment/>
    </xf>
    <xf numFmtId="179" fontId="6" fillId="0" borderId="9" xfId="15" applyNumberFormat="1" applyFont="1" applyBorder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" fontId="2" fillId="0" borderId="0" xfId="0" applyNumberFormat="1" applyFont="1" applyFill="1" applyBorder="1" applyAlignment="1">
      <alignment horizontal="right"/>
    </xf>
    <xf numFmtId="183" fontId="6" fillId="0" borderId="0" xfId="15" applyNumberFormat="1" applyFont="1" applyBorder="1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0" xfId="15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83" fontId="6" fillId="0" borderId="0" xfId="15" applyNumberFormat="1" applyFont="1" applyFill="1" applyBorder="1" applyAlignment="1">
      <alignment/>
    </xf>
    <xf numFmtId="183" fontId="6" fillId="0" borderId="0" xfId="15" applyNumberFormat="1" applyFont="1" applyFill="1" applyAlignment="1">
      <alignment/>
    </xf>
    <xf numFmtId="1" fontId="6" fillId="0" borderId="0" xfId="0" applyNumberFormat="1" applyFont="1" applyAlignment="1">
      <alignment/>
    </xf>
    <xf numFmtId="183" fontId="6" fillId="0" borderId="10" xfId="0" applyNumberFormat="1" applyFont="1" applyFill="1" applyBorder="1" applyAlignment="1">
      <alignment/>
    </xf>
    <xf numFmtId="183" fontId="6" fillId="0" borderId="0" xfId="15" applyNumberFormat="1" applyFont="1" applyAlignment="1">
      <alignment/>
    </xf>
    <xf numFmtId="179" fontId="9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 horizontal="center"/>
    </xf>
    <xf numFmtId="179" fontId="6" fillId="0" borderId="0" xfId="15" applyNumberFormat="1" applyFont="1" applyBorder="1" applyAlignment="1">
      <alignment horizontal="center"/>
    </xf>
    <xf numFmtId="179" fontId="6" fillId="0" borderId="1" xfId="15" applyNumberFormat="1" applyFont="1" applyBorder="1" applyAlignment="1">
      <alignment horizontal="center"/>
    </xf>
    <xf numFmtId="179" fontId="6" fillId="0" borderId="0" xfId="15" applyNumberFormat="1" applyFont="1" applyAlignment="1">
      <alignment horizontal="center"/>
    </xf>
    <xf numFmtId="0" fontId="6" fillId="0" borderId="1" xfId="0" applyFont="1" applyBorder="1" applyAlignment="1">
      <alignment/>
    </xf>
    <xf numFmtId="179" fontId="6" fillId="0" borderId="11" xfId="15" applyNumberFormat="1" applyFont="1" applyBorder="1" applyAlignment="1">
      <alignment/>
    </xf>
    <xf numFmtId="179" fontId="6" fillId="0" borderId="12" xfId="15" applyNumberFormat="1" applyFont="1" applyBorder="1" applyAlignment="1">
      <alignment/>
    </xf>
    <xf numFmtId="185" fontId="6" fillId="0" borderId="12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175" fontId="6" fillId="0" borderId="13" xfId="15" applyNumberFormat="1" applyFont="1" applyBorder="1" applyAlignment="1">
      <alignment/>
    </xf>
    <xf numFmtId="175" fontId="6" fillId="0" borderId="14" xfId="15" applyNumberFormat="1" applyFont="1" applyBorder="1" applyAlignment="1">
      <alignment/>
    </xf>
    <xf numFmtId="175" fontId="6" fillId="0" borderId="14" xfId="15" applyNumberFormat="1" applyFont="1" applyFill="1" applyBorder="1" applyAlignment="1">
      <alignment/>
    </xf>
    <xf numFmtId="177" fontId="6" fillId="0" borderId="0" xfId="15" applyNumberFormat="1" applyFont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15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183" fontId="6" fillId="0" borderId="1" xfId="15" applyNumberFormat="1" applyFont="1" applyBorder="1" applyAlignment="1">
      <alignment/>
    </xf>
    <xf numFmtId="18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3" width="9.140625" style="3" customWidth="1"/>
    <col min="4" max="4" width="10.421875" style="3" customWidth="1"/>
    <col min="5" max="5" width="11.00390625" style="3" customWidth="1"/>
    <col min="6" max="6" width="1.421875" style="3" customWidth="1"/>
    <col min="7" max="7" width="20.140625" style="3" customWidth="1"/>
    <col min="8" max="8" width="1.57421875" style="3" customWidth="1"/>
    <col min="9" max="9" width="11.57421875" style="3" customWidth="1"/>
    <col min="10" max="10" width="2.00390625" style="3" customWidth="1"/>
    <col min="11" max="11" width="19.57421875" style="3" customWidth="1"/>
    <col min="12" max="16384" width="9.140625" style="3" customWidth="1"/>
  </cols>
  <sheetData>
    <row r="1" spans="1:14" ht="15">
      <c r="A1" s="1" t="s">
        <v>52</v>
      </c>
      <c r="I1" s="2"/>
      <c r="J1" s="2"/>
      <c r="L1" s="4"/>
      <c r="M1" s="4"/>
      <c r="N1" s="4"/>
    </row>
    <row r="2" spans="1:7" ht="14.25">
      <c r="A2" s="3" t="s">
        <v>53</v>
      </c>
      <c r="G2" s="5"/>
    </row>
    <row r="3" ht="14.25">
      <c r="A3" s="3" t="s">
        <v>54</v>
      </c>
    </row>
    <row r="5" ht="15">
      <c r="A5" s="1" t="s">
        <v>2</v>
      </c>
    </row>
    <row r="6" ht="15">
      <c r="A6" s="1" t="s">
        <v>108</v>
      </c>
    </row>
    <row r="7" spans="1:11" ht="14.25">
      <c r="A7" s="3" t="s">
        <v>1</v>
      </c>
      <c r="G7" s="4"/>
      <c r="H7" s="4"/>
      <c r="I7" s="4"/>
      <c r="J7" s="4"/>
      <c r="K7" s="4"/>
    </row>
    <row r="8" ht="5.25" customHeight="1">
      <c r="A8" s="1"/>
    </row>
    <row r="9" ht="4.5" customHeight="1">
      <c r="A9" s="6"/>
    </row>
    <row r="10" spans="1:12" ht="15">
      <c r="A10" s="1"/>
      <c r="B10" s="1"/>
      <c r="C10" s="1"/>
      <c r="D10" s="1"/>
      <c r="E10" s="81" t="s">
        <v>48</v>
      </c>
      <c r="F10" s="81"/>
      <c r="G10" s="81"/>
      <c r="H10" s="7"/>
      <c r="I10" s="81" t="s">
        <v>49</v>
      </c>
      <c r="J10" s="81"/>
      <c r="K10" s="81"/>
      <c r="L10" s="7"/>
    </row>
    <row r="11" spans="1:12" ht="15">
      <c r="A11" s="1"/>
      <c r="B11" s="1"/>
      <c r="C11" s="1"/>
      <c r="D11" s="1"/>
      <c r="E11" s="7" t="s">
        <v>3</v>
      </c>
      <c r="F11" s="7"/>
      <c r="G11" s="7" t="s">
        <v>42</v>
      </c>
      <c r="H11" s="7"/>
      <c r="I11" s="7" t="s">
        <v>3</v>
      </c>
      <c r="J11" s="7"/>
      <c r="K11" s="7" t="s">
        <v>42</v>
      </c>
      <c r="L11" s="7"/>
    </row>
    <row r="12" spans="1:12" ht="15">
      <c r="A12" s="1"/>
      <c r="B12" s="1"/>
      <c r="C12" s="1"/>
      <c r="D12" s="1"/>
      <c r="E12" s="7" t="s">
        <v>41</v>
      </c>
      <c r="F12" s="7"/>
      <c r="G12" s="8" t="s">
        <v>41</v>
      </c>
      <c r="I12" s="8" t="s">
        <v>41</v>
      </c>
      <c r="J12" s="7"/>
      <c r="K12" s="8" t="s">
        <v>41</v>
      </c>
      <c r="L12" s="7"/>
    </row>
    <row r="13" spans="1:12" ht="15">
      <c r="A13" s="1"/>
      <c r="B13" s="1"/>
      <c r="C13" s="1"/>
      <c r="D13" s="1"/>
      <c r="E13" s="8" t="s">
        <v>4</v>
      </c>
      <c r="F13" s="8"/>
      <c r="G13" s="8" t="s">
        <v>43</v>
      </c>
      <c r="I13" s="8" t="s">
        <v>5</v>
      </c>
      <c r="J13" s="8"/>
      <c r="K13" s="8" t="s">
        <v>43</v>
      </c>
      <c r="L13" s="7"/>
    </row>
    <row r="14" spans="1:12" ht="15">
      <c r="A14" s="1"/>
      <c r="B14" s="1"/>
      <c r="C14" s="1"/>
      <c r="D14" s="1"/>
      <c r="E14" s="8"/>
      <c r="F14" s="8"/>
      <c r="G14" s="8" t="s">
        <v>4</v>
      </c>
      <c r="I14" s="8"/>
      <c r="J14" s="8"/>
      <c r="K14" s="8" t="s">
        <v>26</v>
      </c>
      <c r="L14" s="7"/>
    </row>
    <row r="15" spans="5:12" ht="15">
      <c r="E15" s="9" t="s">
        <v>109</v>
      </c>
      <c r="F15" s="10"/>
      <c r="G15" s="9" t="s">
        <v>96</v>
      </c>
      <c r="I15" s="9" t="s">
        <v>109</v>
      </c>
      <c r="J15" s="10"/>
      <c r="K15" s="9" t="s">
        <v>96</v>
      </c>
      <c r="L15" s="11"/>
    </row>
    <row r="16" spans="5:12" ht="15">
      <c r="E16" s="7" t="s">
        <v>6</v>
      </c>
      <c r="F16" s="7"/>
      <c r="G16" s="7" t="s">
        <v>6</v>
      </c>
      <c r="I16" s="7"/>
      <c r="J16" s="7"/>
      <c r="K16" s="7" t="s">
        <v>6</v>
      </c>
      <c r="L16" s="11"/>
    </row>
    <row r="17" spans="5:12" ht="14.25">
      <c r="E17" s="11"/>
      <c r="F17" s="11"/>
      <c r="I17" s="11"/>
      <c r="J17" s="11"/>
      <c r="K17" s="11"/>
      <c r="L17" s="12"/>
    </row>
    <row r="18" spans="7:12" ht="15">
      <c r="G18" s="7"/>
      <c r="L18" s="13"/>
    </row>
    <row r="19" spans="2:12" ht="14.25">
      <c r="B19" s="3" t="s">
        <v>37</v>
      </c>
      <c r="E19" s="14">
        <v>14952</v>
      </c>
      <c r="F19" s="14"/>
      <c r="G19" s="14">
        <v>30004</v>
      </c>
      <c r="H19" s="14"/>
      <c r="I19" s="60">
        <v>89766</v>
      </c>
      <c r="J19" s="14"/>
      <c r="K19" s="61">
        <v>126157</v>
      </c>
      <c r="L19" s="13"/>
    </row>
    <row r="20" spans="5:12" ht="14.25">
      <c r="E20" s="13"/>
      <c r="F20" s="13"/>
      <c r="G20" s="13"/>
      <c r="H20" s="13"/>
      <c r="I20" s="13"/>
      <c r="J20" s="13"/>
      <c r="K20" s="13"/>
      <c r="L20" s="13"/>
    </row>
    <row r="21" spans="2:12" ht="14.25">
      <c r="B21" s="3" t="s">
        <v>38</v>
      </c>
      <c r="E21" s="15">
        <v>-7651</v>
      </c>
      <c r="F21" s="13"/>
      <c r="G21" s="15">
        <v>-14875</v>
      </c>
      <c r="H21" s="13"/>
      <c r="I21" s="62">
        <v>-48200</v>
      </c>
      <c r="J21" s="61"/>
      <c r="K21" s="62">
        <v>-73961</v>
      </c>
      <c r="L21" s="13"/>
    </row>
    <row r="22" spans="2:12" ht="14.25">
      <c r="B22" s="3" t="s">
        <v>0</v>
      </c>
      <c r="E22" s="13">
        <f>SUM(E19:E21)</f>
        <v>7301</v>
      </c>
      <c r="F22" s="13"/>
      <c r="G22" s="13">
        <f>SUM(G19:G21)</f>
        <v>15129</v>
      </c>
      <c r="H22" s="13"/>
      <c r="I22" s="13">
        <f>I19+I21</f>
        <v>41566</v>
      </c>
      <c r="J22" s="13"/>
      <c r="K22" s="13">
        <f>K19+K21</f>
        <v>52196</v>
      </c>
      <c r="L22" s="13"/>
    </row>
    <row r="23" spans="5:12" ht="14.25">
      <c r="E23" s="13"/>
      <c r="F23" s="13"/>
      <c r="G23" s="13"/>
      <c r="H23" s="13"/>
      <c r="I23" s="14"/>
      <c r="J23" s="14"/>
      <c r="K23" s="14"/>
      <c r="L23" s="13"/>
    </row>
    <row r="24" spans="1:12" ht="14.25">
      <c r="A24" s="16"/>
      <c r="B24" s="3" t="s">
        <v>70</v>
      </c>
      <c r="E24" s="14">
        <v>966</v>
      </c>
      <c r="F24" s="14"/>
      <c r="G24" s="14">
        <v>507</v>
      </c>
      <c r="H24" s="13"/>
      <c r="I24" s="61">
        <v>2792</v>
      </c>
      <c r="J24" s="14"/>
      <c r="K24" s="61">
        <v>2528</v>
      </c>
      <c r="L24" s="13"/>
    </row>
    <row r="25" spans="5:12" ht="14.25">
      <c r="E25" s="13"/>
      <c r="F25" s="13"/>
      <c r="G25" s="13"/>
      <c r="H25" s="13"/>
      <c r="I25" s="13"/>
      <c r="J25" s="13"/>
      <c r="K25" s="13"/>
      <c r="L25" s="13"/>
    </row>
    <row r="26" spans="1:12" ht="14.25">
      <c r="A26" s="16"/>
      <c r="B26" s="3" t="s">
        <v>27</v>
      </c>
      <c r="E26" s="14">
        <v>-6314</v>
      </c>
      <c r="F26" s="14"/>
      <c r="G26" s="14">
        <v>-10596</v>
      </c>
      <c r="H26" s="14"/>
      <c r="I26" s="61">
        <v>-25123</v>
      </c>
      <c r="J26" s="61"/>
      <c r="K26" s="61">
        <v>-29878</v>
      </c>
      <c r="L26" s="13"/>
    </row>
    <row r="27" spans="1:12" ht="14.25">
      <c r="A27" s="16"/>
      <c r="E27" s="14"/>
      <c r="F27" s="13"/>
      <c r="G27" s="14"/>
      <c r="H27" s="13"/>
      <c r="I27" s="61"/>
      <c r="J27" s="63"/>
      <c r="K27" s="61"/>
      <c r="L27" s="13"/>
    </row>
    <row r="28" spans="1:12" ht="14.25">
      <c r="A28" s="16"/>
      <c r="E28" s="15"/>
      <c r="F28" s="13"/>
      <c r="G28" s="15"/>
      <c r="H28" s="13"/>
      <c r="I28" s="64"/>
      <c r="J28" s="13"/>
      <c r="K28" s="64"/>
      <c r="L28" s="13"/>
    </row>
    <row r="29" spans="2:12" ht="14.25">
      <c r="B29" s="3" t="s">
        <v>71</v>
      </c>
      <c r="E29" s="13">
        <f>E22+E24+E26</f>
        <v>1953</v>
      </c>
      <c r="F29" s="13"/>
      <c r="G29" s="13">
        <f>G22+G24+G26</f>
        <v>5040</v>
      </c>
      <c r="H29" s="13"/>
      <c r="I29" s="13">
        <f>I22+I24+I26</f>
        <v>19235</v>
      </c>
      <c r="J29" s="13"/>
      <c r="K29" s="13">
        <f>K22+K24+K26</f>
        <v>24846</v>
      </c>
      <c r="L29" s="13"/>
    </row>
    <row r="30" spans="1:12" ht="14.25">
      <c r="A30" s="16"/>
      <c r="E30" s="13"/>
      <c r="F30" s="13"/>
      <c r="G30" s="13"/>
      <c r="H30" s="13"/>
      <c r="I30" s="13"/>
      <c r="J30" s="13"/>
      <c r="K30" s="13"/>
      <c r="L30" s="13"/>
    </row>
    <row r="31" spans="2:12" ht="14.25">
      <c r="B31" s="3" t="s">
        <v>72</v>
      </c>
      <c r="E31" s="13">
        <v>-1495</v>
      </c>
      <c r="F31" s="13"/>
      <c r="G31" s="13">
        <v>-1871</v>
      </c>
      <c r="H31" s="13"/>
      <c r="I31" s="63">
        <v>-5505</v>
      </c>
      <c r="J31" s="13"/>
      <c r="K31" s="63">
        <v>-13830</v>
      </c>
      <c r="L31" s="13"/>
    </row>
    <row r="32" spans="1:12" ht="5.25" customHeight="1">
      <c r="A32" s="16"/>
      <c r="E32" s="13"/>
      <c r="F32" s="13"/>
      <c r="G32" s="13"/>
      <c r="H32" s="13"/>
      <c r="I32" s="13"/>
      <c r="J32" s="13"/>
      <c r="K32" s="13"/>
      <c r="L32" s="13"/>
    </row>
    <row r="33" spans="1:12" ht="14.25">
      <c r="A33" s="16"/>
      <c r="B33" s="3" t="s">
        <v>7</v>
      </c>
      <c r="E33" s="13">
        <v>1296</v>
      </c>
      <c r="F33" s="13">
        <v>0</v>
      </c>
      <c r="G33" s="13">
        <v>647</v>
      </c>
      <c r="H33" s="13"/>
      <c r="I33" s="63">
        <v>2321</v>
      </c>
      <c r="J33" s="13"/>
      <c r="K33" s="63">
        <v>1133</v>
      </c>
      <c r="L33" s="13"/>
    </row>
    <row r="34" spans="5:12" ht="14.25">
      <c r="E34" s="15"/>
      <c r="F34" s="13"/>
      <c r="G34" s="15"/>
      <c r="H34" s="13"/>
      <c r="I34" s="15"/>
      <c r="J34" s="13"/>
      <c r="K34" s="15"/>
      <c r="L34" s="13"/>
    </row>
    <row r="35" spans="5:12" ht="5.25" customHeight="1">
      <c r="E35" s="14"/>
      <c r="F35" s="13"/>
      <c r="G35" s="14"/>
      <c r="H35" s="13"/>
      <c r="I35" s="14"/>
      <c r="J35" s="13"/>
      <c r="K35" s="14"/>
      <c r="L35" s="13"/>
    </row>
    <row r="36" spans="2:12" ht="14.25">
      <c r="B36" s="3" t="s">
        <v>58</v>
      </c>
      <c r="E36" s="13">
        <f>SUM(E29:E34)</f>
        <v>1754</v>
      </c>
      <c r="F36" s="13"/>
      <c r="G36" s="13">
        <f>SUM(G29:G34)</f>
        <v>3816</v>
      </c>
      <c r="H36" s="13"/>
      <c r="I36" s="13">
        <f>SUM(I28:I34)</f>
        <v>16051</v>
      </c>
      <c r="J36" s="13"/>
      <c r="K36" s="13">
        <f>SUM(K28:K34)</f>
        <v>12149</v>
      </c>
      <c r="L36" s="13"/>
    </row>
    <row r="37" spans="1:12" ht="6" customHeight="1">
      <c r="A37" s="17"/>
      <c r="E37" s="13"/>
      <c r="F37" s="13"/>
      <c r="G37" s="13"/>
      <c r="H37" s="13"/>
      <c r="I37" s="13"/>
      <c r="J37" s="13"/>
      <c r="K37" s="13"/>
      <c r="L37" s="13"/>
    </row>
    <row r="38" spans="1:12" ht="14.25">
      <c r="A38" s="11"/>
      <c r="B38" s="3" t="s">
        <v>46</v>
      </c>
      <c r="E38" s="13">
        <v>-2005</v>
      </c>
      <c r="F38" s="13"/>
      <c r="G38" s="13">
        <v>-3830</v>
      </c>
      <c r="H38" s="13"/>
      <c r="I38" s="63">
        <v>-6652</v>
      </c>
      <c r="J38" s="13"/>
      <c r="K38" s="63">
        <v>-8233</v>
      </c>
      <c r="L38" s="18"/>
    </row>
    <row r="39" spans="5:12" ht="14.25">
      <c r="E39" s="64"/>
      <c r="G39" s="64"/>
      <c r="I39" s="64"/>
      <c r="K39" s="64"/>
      <c r="L39" s="18"/>
    </row>
    <row r="40" spans="1:11" ht="14.25">
      <c r="A40" s="11"/>
      <c r="B40" s="3" t="s">
        <v>122</v>
      </c>
      <c r="E40" s="13">
        <f>SUM(E35:E39)</f>
        <v>-251</v>
      </c>
      <c r="F40" s="13"/>
      <c r="G40" s="13">
        <f>SUM(G35:G39)</f>
        <v>-14</v>
      </c>
      <c r="H40" s="13"/>
      <c r="I40" s="13">
        <f>SUM(I35:I39)</f>
        <v>9399</v>
      </c>
      <c r="J40" s="13"/>
      <c r="K40" s="13">
        <f>K36+K38</f>
        <v>3916</v>
      </c>
    </row>
    <row r="41" ht="14.25">
      <c r="A41" s="11"/>
    </row>
    <row r="42" spans="1:11" ht="14.25">
      <c r="A42" s="11"/>
      <c r="B42" s="3" t="s">
        <v>20</v>
      </c>
      <c r="E42" s="13">
        <v>-774</v>
      </c>
      <c r="F42" s="13"/>
      <c r="G42" s="13">
        <v>-514</v>
      </c>
      <c r="H42" s="13"/>
      <c r="I42" s="63">
        <v>-5363</v>
      </c>
      <c r="J42" s="13"/>
      <c r="K42" s="63">
        <v>-1848</v>
      </c>
    </row>
    <row r="43" spans="1:11" ht="14.25">
      <c r="A43" s="11"/>
      <c r="E43" s="65"/>
      <c r="F43" s="19"/>
      <c r="G43" s="65"/>
      <c r="H43" s="14"/>
      <c r="I43" s="65"/>
      <c r="J43" s="14"/>
      <c r="K43" s="65"/>
    </row>
    <row r="44" spans="1:11" ht="15" thickBot="1">
      <c r="A44" s="11"/>
      <c r="B44" s="3" t="s">
        <v>8</v>
      </c>
      <c r="E44" s="66">
        <f>E40+E42</f>
        <v>-1025</v>
      </c>
      <c r="F44" s="19"/>
      <c r="G44" s="66">
        <f>G40+G42</f>
        <v>-528</v>
      </c>
      <c r="H44" s="14"/>
      <c r="I44" s="66">
        <f>I40+I42</f>
        <v>4036</v>
      </c>
      <c r="J44" s="14"/>
      <c r="K44" s="66">
        <f>K40+K42</f>
        <v>2068</v>
      </c>
    </row>
    <row r="45" spans="1:11" ht="15" thickTop="1">
      <c r="A45" s="11"/>
      <c r="E45" s="14"/>
      <c r="F45" s="19"/>
      <c r="G45" s="14"/>
      <c r="H45" s="14"/>
      <c r="I45" s="14"/>
      <c r="J45" s="14"/>
      <c r="K45" s="14"/>
    </row>
    <row r="46" ht="14.25">
      <c r="A46" s="11"/>
    </row>
    <row r="47" spans="1:13" ht="14.25">
      <c r="A47" s="16"/>
      <c r="B47" s="3" t="s">
        <v>67</v>
      </c>
      <c r="E47" s="13"/>
      <c r="F47" s="13"/>
      <c r="G47" s="13"/>
      <c r="H47" s="13"/>
      <c r="J47" s="13"/>
      <c r="K47" s="13"/>
      <c r="M47" s="13"/>
    </row>
    <row r="48" spans="1:13" ht="14.25">
      <c r="A48" s="11"/>
      <c r="E48" s="13"/>
      <c r="F48" s="13"/>
      <c r="G48" s="13"/>
      <c r="H48" s="13"/>
      <c r="J48" s="13"/>
      <c r="K48" s="13"/>
      <c r="M48" s="13"/>
    </row>
    <row r="49" spans="1:13" ht="15" thickBot="1">
      <c r="A49" s="11"/>
      <c r="B49" s="3" t="s">
        <v>73</v>
      </c>
      <c r="E49" s="67">
        <f>E44/100000*100</f>
        <v>-1.0250000000000001</v>
      </c>
      <c r="G49" s="67">
        <f>G44/100000*100</f>
        <v>-0.528</v>
      </c>
      <c r="H49" s="13"/>
      <c r="I49" s="67">
        <f>I44/100000*100</f>
        <v>4.036</v>
      </c>
      <c r="J49" s="68"/>
      <c r="K49" s="67">
        <f>K44/100000*100</f>
        <v>2.068</v>
      </c>
      <c r="M49" s="13"/>
    </row>
    <row r="50" ht="15" thickTop="1">
      <c r="A50" s="11"/>
    </row>
    <row r="51" ht="14.25">
      <c r="A51" s="11"/>
    </row>
    <row r="52" spans="1:11" ht="14.25">
      <c r="A52" s="11"/>
      <c r="E52" s="13"/>
      <c r="F52" s="13"/>
      <c r="G52" s="13"/>
      <c r="H52" s="13"/>
      <c r="I52" s="13"/>
      <c r="J52" s="13"/>
      <c r="K52" s="13"/>
    </row>
    <row r="53" spans="1:11" ht="15">
      <c r="A53" s="1"/>
      <c r="E53" s="13"/>
      <c r="F53" s="13"/>
      <c r="G53" s="13"/>
      <c r="H53" s="13"/>
      <c r="I53" s="13"/>
      <c r="J53" s="13"/>
      <c r="K53" s="20"/>
    </row>
    <row r="54" spans="1:11" ht="14.25">
      <c r="A54" s="3" t="s">
        <v>98</v>
      </c>
      <c r="E54" s="13"/>
      <c r="F54" s="13"/>
      <c r="G54" s="13"/>
      <c r="H54" s="13"/>
      <c r="I54" s="13"/>
      <c r="J54" s="13"/>
      <c r="K54" s="13"/>
    </row>
    <row r="55" spans="1:11" ht="14.25">
      <c r="A55" s="3" t="s">
        <v>99</v>
      </c>
      <c r="E55" s="13"/>
      <c r="F55" s="13"/>
      <c r="G55" s="13"/>
      <c r="H55" s="13"/>
      <c r="I55" s="13"/>
      <c r="J55" s="13"/>
      <c r="K55" s="13"/>
    </row>
    <row r="56" spans="5:11" ht="14.25">
      <c r="E56" s="13"/>
      <c r="F56" s="13"/>
      <c r="G56" s="5"/>
      <c r="H56" s="13"/>
      <c r="I56" s="13"/>
      <c r="J56" s="13"/>
      <c r="K56" s="13"/>
    </row>
    <row r="57" spans="5:11" ht="14.25">
      <c r="E57" s="13"/>
      <c r="F57" s="13"/>
      <c r="G57" s="13"/>
      <c r="H57" s="13"/>
      <c r="I57" s="13"/>
      <c r="J57" s="13"/>
      <c r="K57" s="13"/>
    </row>
    <row r="58" spans="3:11" ht="14.25">
      <c r="C58" s="5"/>
      <c r="D58" s="5"/>
      <c r="E58" s="21"/>
      <c r="F58" s="21"/>
      <c r="G58" s="21"/>
      <c r="H58" s="13"/>
      <c r="I58" s="13"/>
      <c r="J58" s="13"/>
      <c r="K58" s="13"/>
    </row>
    <row r="59" spans="5:11" ht="14.25">
      <c r="E59" s="13"/>
      <c r="F59" s="13"/>
      <c r="G59" s="13"/>
      <c r="H59" s="13"/>
      <c r="I59" s="13"/>
      <c r="J59" s="13"/>
      <c r="K59" s="13"/>
    </row>
    <row r="60" spans="5:11" ht="14.25">
      <c r="E60" s="13"/>
      <c r="F60" s="13"/>
      <c r="G60" s="13"/>
      <c r="H60" s="13"/>
      <c r="I60" s="13"/>
      <c r="J60" s="13"/>
      <c r="K60" s="13"/>
    </row>
    <row r="61" spans="5:11" ht="14.25">
      <c r="E61" s="13"/>
      <c r="F61" s="13"/>
      <c r="G61" s="13"/>
      <c r="H61" s="13"/>
      <c r="I61" s="13"/>
      <c r="J61" s="13"/>
      <c r="K61" s="13"/>
    </row>
    <row r="62" spans="5:11" ht="14.25">
      <c r="E62" s="13"/>
      <c r="F62" s="13"/>
      <c r="G62" s="13"/>
      <c r="H62" s="13"/>
      <c r="I62" s="13"/>
      <c r="J62" s="13"/>
      <c r="K62" s="13"/>
    </row>
  </sheetData>
  <mergeCells count="2">
    <mergeCell ref="E10:G10"/>
    <mergeCell ref="I10:K10"/>
  </mergeCells>
  <printOptions/>
  <pageMargins left="0.59" right="0.3" top="1.04" bottom="0.34" header="0.31" footer="0.3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3" customWidth="1"/>
    <col min="2" max="2" width="1.8515625" style="3" customWidth="1"/>
    <col min="3" max="3" width="12.00390625" style="3" customWidth="1"/>
    <col min="4" max="4" width="1.28515625" style="3" customWidth="1"/>
    <col min="5" max="5" width="18.140625" style="3" customWidth="1"/>
    <col min="6" max="6" width="1.1484375" style="3" customWidth="1"/>
    <col min="7" max="7" width="0.9921875" style="3" customWidth="1"/>
    <col min="8" max="8" width="17.421875" style="3" customWidth="1"/>
    <col min="9" max="9" width="1.28515625" style="3" customWidth="1"/>
    <col min="10" max="10" width="14.7109375" style="3" customWidth="1"/>
    <col min="11" max="16384" width="9.140625" style="3" customWidth="1"/>
  </cols>
  <sheetData>
    <row r="1" spans="1:13" ht="15">
      <c r="A1" s="1" t="s">
        <v>52</v>
      </c>
      <c r="M1" s="4"/>
    </row>
    <row r="2" ht="14.25">
      <c r="A2" s="3" t="s">
        <v>53</v>
      </c>
    </row>
    <row r="3" ht="14.25">
      <c r="A3" s="3" t="s">
        <v>54</v>
      </c>
    </row>
    <row r="5" ht="15">
      <c r="A5" s="1" t="s">
        <v>9</v>
      </c>
    </row>
    <row r="6" ht="15">
      <c r="A6" s="1" t="s">
        <v>110</v>
      </c>
    </row>
    <row r="7" ht="14.25">
      <c r="A7" s="3" t="s">
        <v>1</v>
      </c>
    </row>
    <row r="9" spans="3:10" ht="15">
      <c r="C9" s="7"/>
      <c r="D9" s="7"/>
      <c r="F9" s="7"/>
      <c r="G9" s="7"/>
      <c r="H9" s="7"/>
      <c r="I9" s="7"/>
      <c r="J9" s="7"/>
    </row>
    <row r="10" spans="3:10" ht="15">
      <c r="C10" s="7"/>
      <c r="D10" s="7"/>
      <c r="E10" s="7" t="s">
        <v>74</v>
      </c>
      <c r="F10" s="7"/>
      <c r="G10" s="7"/>
      <c r="H10" s="7" t="s">
        <v>75</v>
      </c>
      <c r="I10" s="7"/>
      <c r="J10" s="7"/>
    </row>
    <row r="11" spans="3:10" ht="15">
      <c r="C11" s="7" t="s">
        <v>39</v>
      </c>
      <c r="D11" s="7"/>
      <c r="E11" s="7" t="s">
        <v>76</v>
      </c>
      <c r="F11" s="7"/>
      <c r="G11" s="7"/>
      <c r="H11" s="7" t="s">
        <v>19</v>
      </c>
      <c r="I11" s="7"/>
      <c r="J11" s="7" t="s">
        <v>45</v>
      </c>
    </row>
    <row r="12" spans="3:10" ht="15">
      <c r="C12" s="7"/>
      <c r="D12" s="7"/>
      <c r="E12" s="7"/>
      <c r="F12" s="7"/>
      <c r="G12" s="7"/>
      <c r="H12" s="7"/>
      <c r="I12" s="7"/>
      <c r="J12" s="7"/>
    </row>
    <row r="13" spans="1:10" ht="15">
      <c r="A13" s="52" t="s">
        <v>111</v>
      </c>
      <c r="C13" s="7" t="s">
        <v>56</v>
      </c>
      <c r="D13" s="7"/>
      <c r="E13" s="7" t="s">
        <v>56</v>
      </c>
      <c r="F13" s="7"/>
      <c r="G13" s="7"/>
      <c r="H13" s="7" t="s">
        <v>56</v>
      </c>
      <c r="I13" s="7"/>
      <c r="J13" s="7" t="s">
        <v>56</v>
      </c>
    </row>
    <row r="15" spans="1:10" ht="14.25">
      <c r="A15" s="3" t="s">
        <v>77</v>
      </c>
      <c r="C15" s="53">
        <v>100000</v>
      </c>
      <c r="D15" s="53"/>
      <c r="E15" s="53">
        <v>172770</v>
      </c>
      <c r="F15" s="53"/>
      <c r="G15" s="53"/>
      <c r="H15" s="53">
        <v>65021</v>
      </c>
      <c r="I15" s="53"/>
      <c r="J15" s="53">
        <f>SUM(C15:I15)</f>
        <v>337791</v>
      </c>
    </row>
    <row r="16" ht="14.25">
      <c r="K16" s="14"/>
    </row>
    <row r="17" spans="1:10" ht="14.25">
      <c r="A17" s="3" t="s">
        <v>117</v>
      </c>
      <c r="C17" s="54">
        <v>0</v>
      </c>
      <c r="D17" s="54"/>
      <c r="E17" s="54">
        <v>0</v>
      </c>
      <c r="F17" s="54"/>
      <c r="G17" s="54"/>
      <c r="H17" s="54">
        <v>4036</v>
      </c>
      <c r="I17" s="54"/>
      <c r="J17" s="54">
        <f>SUM(C17:I17)</f>
        <v>4036</v>
      </c>
    </row>
    <row r="18" spans="3:10" ht="14.25">
      <c r="C18" s="54"/>
      <c r="D18" s="54"/>
      <c r="E18" s="54"/>
      <c r="F18" s="54"/>
      <c r="G18" s="54"/>
      <c r="H18" s="54"/>
      <c r="I18" s="54"/>
      <c r="J18" s="54"/>
    </row>
    <row r="19" spans="1:10" ht="14.25">
      <c r="A19" s="3" t="s">
        <v>100</v>
      </c>
      <c r="C19" s="54">
        <v>0</v>
      </c>
      <c r="D19" s="54"/>
      <c r="E19" s="54">
        <v>0</v>
      </c>
      <c r="H19" s="25">
        <v>-1440</v>
      </c>
      <c r="I19" s="25"/>
      <c r="J19" s="25">
        <f>SUM(C19:I19)</f>
        <v>-1440</v>
      </c>
    </row>
    <row r="20" ht="14.25">
      <c r="H20" s="55"/>
    </row>
    <row r="21" spans="1:10" ht="15" thickBot="1">
      <c r="A21" s="3" t="s">
        <v>112</v>
      </c>
      <c r="C21" s="56">
        <f>SUM(C15:C19)</f>
        <v>100000</v>
      </c>
      <c r="D21" s="4"/>
      <c r="E21" s="56">
        <f>SUM(E15:E19)</f>
        <v>172770</v>
      </c>
      <c r="F21" s="56"/>
      <c r="G21" s="4"/>
      <c r="H21" s="56">
        <f>SUM(H15:H19)</f>
        <v>67617</v>
      </c>
      <c r="I21" s="4"/>
      <c r="J21" s="56">
        <f>SUM(J15:J19)</f>
        <v>340387</v>
      </c>
    </row>
    <row r="22" spans="3:10" ht="15.75" thickTop="1">
      <c r="C22" s="7"/>
      <c r="D22" s="7"/>
      <c r="E22" s="7"/>
      <c r="F22" s="7"/>
      <c r="G22" s="7"/>
      <c r="H22" s="7"/>
      <c r="I22" s="7"/>
      <c r="J22" s="7"/>
    </row>
    <row r="23" spans="3:10" ht="15">
      <c r="C23" s="7"/>
      <c r="D23" s="7"/>
      <c r="E23" s="7" t="s">
        <v>74</v>
      </c>
      <c r="F23" s="7"/>
      <c r="G23" s="7"/>
      <c r="H23" s="7" t="s">
        <v>75</v>
      </c>
      <c r="I23" s="7"/>
      <c r="J23" s="7"/>
    </row>
    <row r="24" spans="3:10" ht="15">
      <c r="C24" s="7" t="s">
        <v>39</v>
      </c>
      <c r="D24" s="7"/>
      <c r="E24" s="7" t="s">
        <v>76</v>
      </c>
      <c r="F24" s="7"/>
      <c r="G24" s="7"/>
      <c r="H24" s="7" t="s">
        <v>19</v>
      </c>
      <c r="I24" s="7"/>
      <c r="J24" s="7" t="s">
        <v>45</v>
      </c>
    </row>
    <row r="25" spans="3:10" ht="15">
      <c r="C25" s="7"/>
      <c r="D25" s="7"/>
      <c r="E25" s="7"/>
      <c r="F25" s="7"/>
      <c r="G25" s="7"/>
      <c r="H25" s="7"/>
      <c r="I25" s="7"/>
      <c r="J25" s="7"/>
    </row>
    <row r="26" spans="1:10" ht="15">
      <c r="A26" s="52" t="s">
        <v>113</v>
      </c>
      <c r="C26" s="7" t="s">
        <v>56</v>
      </c>
      <c r="D26" s="7"/>
      <c r="E26" s="7" t="s">
        <v>56</v>
      </c>
      <c r="F26" s="7"/>
      <c r="G26" s="7"/>
      <c r="H26" s="7" t="s">
        <v>56</v>
      </c>
      <c r="I26" s="7"/>
      <c r="J26" s="7" t="s">
        <v>56</v>
      </c>
    </row>
    <row r="28" spans="1:10" ht="14.25">
      <c r="A28" s="3" t="s">
        <v>47</v>
      </c>
      <c r="C28" s="57">
        <v>100000</v>
      </c>
      <c r="D28" s="57"/>
      <c r="E28" s="57">
        <v>172770</v>
      </c>
      <c r="F28" s="57"/>
      <c r="G28" s="57"/>
      <c r="H28" s="57">
        <v>65053</v>
      </c>
      <c r="I28" s="57"/>
      <c r="J28" s="57">
        <f>SUM(C28:H28)</f>
        <v>337823</v>
      </c>
    </row>
    <row r="29" spans="3:10" ht="14.25">
      <c r="C29" s="57"/>
      <c r="D29" s="57"/>
      <c r="E29" s="57"/>
      <c r="F29" s="57"/>
      <c r="G29" s="57"/>
      <c r="H29" s="57"/>
      <c r="I29" s="57"/>
      <c r="J29" s="57"/>
    </row>
    <row r="30" spans="1:10" ht="14.25">
      <c r="A30" s="3" t="s">
        <v>115</v>
      </c>
      <c r="C30" s="79">
        <v>0</v>
      </c>
      <c r="D30" s="79"/>
      <c r="E30" s="79">
        <v>0</v>
      </c>
      <c r="F30" s="79"/>
      <c r="G30" s="79"/>
      <c r="H30" s="79">
        <v>-660</v>
      </c>
      <c r="I30" s="79"/>
      <c r="J30" s="80">
        <f>SUM(C30:H30)</f>
        <v>-660</v>
      </c>
    </row>
    <row r="31" spans="3:10" ht="14.25">
      <c r="C31" s="64"/>
      <c r="E31" s="64"/>
      <c r="H31" s="64"/>
      <c r="J31" s="77"/>
    </row>
    <row r="32" spans="1:10" ht="14.25">
      <c r="A32" s="3" t="s">
        <v>116</v>
      </c>
      <c r="C32" s="78">
        <f>SUM(C28:C31)</f>
        <v>100000</v>
      </c>
      <c r="E32" s="78">
        <f>SUM(E28:E31)</f>
        <v>172770</v>
      </c>
      <c r="F32" s="78"/>
      <c r="H32" s="78">
        <f>SUM(H28:H31)</f>
        <v>64393</v>
      </c>
      <c r="J32" s="78">
        <f>SUM(J28:J31)</f>
        <v>337163</v>
      </c>
    </row>
    <row r="33" spans="3:10" ht="14.25">
      <c r="C33" s="78"/>
      <c r="E33" s="78"/>
      <c r="F33" s="78"/>
      <c r="H33" s="78"/>
      <c r="J33" s="78"/>
    </row>
    <row r="34" spans="1:10" ht="14.25">
      <c r="A34" s="3" t="s">
        <v>117</v>
      </c>
      <c r="C34" s="54">
        <v>0</v>
      </c>
      <c r="D34" s="54"/>
      <c r="E34" s="54">
        <v>0</v>
      </c>
      <c r="F34" s="54"/>
      <c r="G34" s="54"/>
      <c r="H34" s="54">
        <v>2068</v>
      </c>
      <c r="I34" s="54"/>
      <c r="J34" s="54">
        <f>SUM(C34:I34)</f>
        <v>2068</v>
      </c>
    </row>
    <row r="35" spans="3:10" ht="14.25">
      <c r="C35" s="54"/>
      <c r="D35" s="54"/>
      <c r="E35" s="54"/>
      <c r="F35" s="54"/>
      <c r="G35" s="54"/>
      <c r="H35" s="54"/>
      <c r="I35" s="54"/>
      <c r="J35" s="54"/>
    </row>
    <row r="36" spans="1:10" ht="14.25">
      <c r="A36" s="3" t="s">
        <v>100</v>
      </c>
      <c r="C36" s="54">
        <v>0</v>
      </c>
      <c r="D36" s="54"/>
      <c r="E36" s="54">
        <v>0</v>
      </c>
      <c r="F36" s="54"/>
      <c r="G36" s="54"/>
      <c r="H36" s="54">
        <v>-1440</v>
      </c>
      <c r="I36" s="54"/>
      <c r="J36" s="54">
        <f>SUM(C36:I36)</f>
        <v>-1440</v>
      </c>
    </row>
    <row r="37" spans="3:10" ht="14.25">
      <c r="C37" s="54"/>
      <c r="D37" s="54"/>
      <c r="E37" s="54"/>
      <c r="F37" s="54"/>
      <c r="G37" s="54"/>
      <c r="H37" s="54"/>
      <c r="I37" s="54"/>
      <c r="J37" s="54"/>
    </row>
    <row r="38" spans="1:10" ht="15" thickBot="1">
      <c r="A38" s="3" t="s">
        <v>114</v>
      </c>
      <c r="C38" s="47">
        <f>SUM(C32:C37)</f>
        <v>100000</v>
      </c>
      <c r="D38" s="45"/>
      <c r="E38" s="47">
        <f>SUM(E32:E37)</f>
        <v>172770</v>
      </c>
      <c r="F38" s="45"/>
      <c r="G38" s="45"/>
      <c r="H38" s="47">
        <f>SUM(H32:H37)</f>
        <v>65021</v>
      </c>
      <c r="I38" s="45"/>
      <c r="J38" s="47">
        <f>SUM(J32:J37)</f>
        <v>337791</v>
      </c>
    </row>
    <row r="39" spans="3:10" ht="15" thickTop="1">
      <c r="C39" s="4"/>
      <c r="D39" s="4"/>
      <c r="E39" s="4"/>
      <c r="F39" s="4"/>
      <c r="G39" s="4"/>
      <c r="H39" s="4"/>
      <c r="I39" s="4"/>
      <c r="J39" s="4"/>
    </row>
    <row r="44" ht="14.25">
      <c r="A44" s="3" t="s">
        <v>28</v>
      </c>
    </row>
    <row r="45" ht="14.25">
      <c r="A45" s="3" t="s">
        <v>78</v>
      </c>
    </row>
    <row r="69" ht="14.25" hidden="1"/>
  </sheetData>
  <printOptions/>
  <pageMargins left="0.75" right="0.57" top="0.49" bottom="0.4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"/>
    </sheetView>
  </sheetViews>
  <sheetFormatPr defaultColWidth="9.140625" defaultRowHeight="12.75"/>
  <cols>
    <col min="1" max="1" width="4.28125" style="3" customWidth="1"/>
    <col min="2" max="4" width="9.140625" style="3" customWidth="1"/>
    <col min="5" max="5" width="7.710937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4.140625" style="3" customWidth="1"/>
    <col min="12" max="16384" width="9.140625" style="3" customWidth="1"/>
  </cols>
  <sheetData>
    <row r="1" spans="1:12" ht="15">
      <c r="A1" s="1" t="s">
        <v>52</v>
      </c>
      <c r="G1" s="2"/>
      <c r="I1" s="22"/>
      <c r="L1" s="4"/>
    </row>
    <row r="2" spans="1:7" ht="14.25">
      <c r="A2" s="3" t="s">
        <v>53</v>
      </c>
      <c r="G2" s="5"/>
    </row>
    <row r="3" spans="1:10" ht="14.25">
      <c r="A3" s="3" t="s">
        <v>54</v>
      </c>
      <c r="J3" s="17"/>
    </row>
    <row r="4" ht="14.25">
      <c r="J4" s="17"/>
    </row>
    <row r="5" ht="15">
      <c r="A5" s="1" t="s">
        <v>10</v>
      </c>
    </row>
    <row r="6" ht="15">
      <c r="A6" s="1" t="s">
        <v>118</v>
      </c>
    </row>
    <row r="7" ht="14.25">
      <c r="A7" s="3" t="s">
        <v>1</v>
      </c>
    </row>
    <row r="8" spans="6:12" ht="15">
      <c r="F8" s="7" t="s">
        <v>55</v>
      </c>
      <c r="G8" s="1"/>
      <c r="H8" s="7" t="s">
        <v>55</v>
      </c>
      <c r="J8" s="11"/>
      <c r="L8" s="11"/>
    </row>
    <row r="9" spans="6:12" ht="15">
      <c r="F9" s="9" t="s">
        <v>109</v>
      </c>
      <c r="G9" s="1"/>
      <c r="H9" s="9" t="s">
        <v>96</v>
      </c>
      <c r="J9" s="23"/>
      <c r="L9" s="23"/>
    </row>
    <row r="10" spans="6:12" ht="15">
      <c r="F10" s="24" t="s">
        <v>56</v>
      </c>
      <c r="G10" s="1"/>
      <c r="H10" s="24" t="s">
        <v>56</v>
      </c>
      <c r="J10" s="11"/>
      <c r="L10" s="11"/>
    </row>
    <row r="11" spans="1:12" ht="15" customHeight="1">
      <c r="A11" s="3" t="s">
        <v>11</v>
      </c>
      <c r="F11" s="7"/>
      <c r="G11" s="1"/>
      <c r="H11" s="7"/>
      <c r="J11" s="11"/>
      <c r="L11" s="11"/>
    </row>
    <row r="12" spans="2:12" ht="14.25">
      <c r="B12" s="3" t="s">
        <v>12</v>
      </c>
      <c r="F12" s="13">
        <v>89683</v>
      </c>
      <c r="G12" s="13"/>
      <c r="H12" s="13">
        <v>90588</v>
      </c>
      <c r="I12" s="25"/>
      <c r="J12" s="11"/>
      <c r="L12" s="11"/>
    </row>
    <row r="13" spans="2:12" ht="14.25">
      <c r="B13" s="3" t="s">
        <v>14</v>
      </c>
      <c r="F13" s="13">
        <v>108871</v>
      </c>
      <c r="G13" s="13"/>
      <c r="H13" s="13">
        <v>113265</v>
      </c>
      <c r="I13" s="25"/>
      <c r="J13" s="11"/>
      <c r="L13" s="11"/>
    </row>
    <row r="14" spans="2:12" ht="14.25">
      <c r="B14" s="3" t="s">
        <v>79</v>
      </c>
      <c r="F14" s="13">
        <v>25316</v>
      </c>
      <c r="G14" s="13"/>
      <c r="H14" s="13">
        <v>23756</v>
      </c>
      <c r="I14" s="25"/>
      <c r="J14" s="11"/>
      <c r="L14" s="11"/>
    </row>
    <row r="15" spans="2:12" ht="14.25">
      <c r="B15" s="3" t="s">
        <v>15</v>
      </c>
      <c r="F15" s="13">
        <v>4623</v>
      </c>
      <c r="H15" s="13">
        <v>4623</v>
      </c>
      <c r="I15" s="25"/>
      <c r="J15" s="11"/>
      <c r="L15" s="11"/>
    </row>
    <row r="16" spans="2:12" ht="14.25">
      <c r="B16" s="3" t="s">
        <v>13</v>
      </c>
      <c r="F16" s="13">
        <v>23484</v>
      </c>
      <c r="G16" s="13"/>
      <c r="H16" s="13">
        <v>25558</v>
      </c>
      <c r="I16" s="25"/>
      <c r="J16" s="11"/>
      <c r="L16" s="11"/>
    </row>
    <row r="17" spans="2:12" ht="14.25">
      <c r="B17" s="3" t="s">
        <v>80</v>
      </c>
      <c r="F17" s="45">
        <v>2190</v>
      </c>
      <c r="H17" s="13">
        <v>2190</v>
      </c>
      <c r="J17" s="11"/>
      <c r="L17" s="11"/>
    </row>
    <row r="18" spans="6:12" ht="14.25">
      <c r="F18" s="65">
        <f>SUM(F12:F17)</f>
        <v>254167</v>
      </c>
      <c r="G18" s="14"/>
      <c r="H18" s="65">
        <f>SUM(H12:H17)</f>
        <v>259980</v>
      </c>
      <c r="J18" s="26"/>
      <c r="L18" s="11"/>
    </row>
    <row r="19" spans="1:12" ht="14.25">
      <c r="A19" s="3" t="s">
        <v>30</v>
      </c>
      <c r="I19" s="13"/>
      <c r="J19" s="26"/>
      <c r="L19" s="11"/>
    </row>
    <row r="20" spans="2:12" ht="14.25">
      <c r="B20" s="3" t="s">
        <v>81</v>
      </c>
      <c r="F20" s="27">
        <v>165480</v>
      </c>
      <c r="G20" s="14"/>
      <c r="H20" s="27">
        <v>133871</v>
      </c>
      <c r="I20" s="13"/>
      <c r="J20" s="26"/>
      <c r="L20" s="11"/>
    </row>
    <row r="21" spans="2:12" ht="14.25">
      <c r="B21" s="3" t="s">
        <v>32</v>
      </c>
      <c r="F21" s="28">
        <v>2871</v>
      </c>
      <c r="G21" s="14"/>
      <c r="H21" s="28">
        <v>2971</v>
      </c>
      <c r="J21" s="26"/>
      <c r="L21" s="11"/>
    </row>
    <row r="22" spans="2:12" ht="14.25">
      <c r="B22" s="3" t="s">
        <v>31</v>
      </c>
      <c r="F22" s="28">
        <v>56405</v>
      </c>
      <c r="G22" s="14"/>
      <c r="H22" s="28">
        <v>100330</v>
      </c>
      <c r="J22" s="26"/>
      <c r="L22" s="11"/>
    </row>
    <row r="23" spans="2:12" ht="14.25">
      <c r="B23" s="3" t="s">
        <v>16</v>
      </c>
      <c r="F23" s="28">
        <v>111221</v>
      </c>
      <c r="G23" s="14"/>
      <c r="H23" s="28">
        <v>106856</v>
      </c>
      <c r="J23" s="26"/>
      <c r="L23" s="11"/>
    </row>
    <row r="24" spans="2:12" ht="14.25">
      <c r="B24" s="3" t="s">
        <v>44</v>
      </c>
      <c r="F24" s="28">
        <v>1950</v>
      </c>
      <c r="G24" s="14"/>
      <c r="H24" s="28">
        <v>685</v>
      </c>
      <c r="J24" s="26"/>
      <c r="L24" s="11"/>
    </row>
    <row r="25" spans="2:12" ht="14.25">
      <c r="B25" s="3" t="s">
        <v>40</v>
      </c>
      <c r="F25" s="28">
        <v>42311</v>
      </c>
      <c r="G25" s="14"/>
      <c r="H25" s="28">
        <v>26887</v>
      </c>
      <c r="J25" s="26"/>
      <c r="L25" s="11"/>
    </row>
    <row r="26" spans="6:12" ht="14.25">
      <c r="F26" s="29">
        <f>SUM(F20:F25)</f>
        <v>380238</v>
      </c>
      <c r="H26" s="29">
        <f>SUM(H20:H25)</f>
        <v>371600</v>
      </c>
      <c r="J26" s="26"/>
      <c r="L26" s="11"/>
    </row>
    <row r="27" spans="10:12" ht="14.25">
      <c r="J27" s="26"/>
      <c r="L27" s="11"/>
    </row>
    <row r="28" spans="1:12" ht="14.25">
      <c r="A28" s="3" t="s">
        <v>29</v>
      </c>
      <c r="J28" s="11"/>
      <c r="L28" s="11"/>
    </row>
    <row r="29" spans="2:12" ht="14.25">
      <c r="B29" s="3" t="s">
        <v>82</v>
      </c>
      <c r="F29" s="27">
        <v>88255</v>
      </c>
      <c r="G29" s="13"/>
      <c r="H29" s="27">
        <v>88248</v>
      </c>
      <c r="J29" s="11"/>
      <c r="L29" s="11"/>
    </row>
    <row r="30" spans="2:12" ht="14.25">
      <c r="B30" s="3" t="s">
        <v>33</v>
      </c>
      <c r="F30" s="28">
        <v>12887</v>
      </c>
      <c r="G30" s="13"/>
      <c r="H30" s="28">
        <v>6491</v>
      </c>
      <c r="J30" s="11"/>
      <c r="L30" s="11"/>
    </row>
    <row r="31" spans="2:12" ht="13.5" customHeight="1">
      <c r="B31" s="3" t="s">
        <v>34</v>
      </c>
      <c r="F31" s="28">
        <v>53373</v>
      </c>
      <c r="G31" s="13"/>
      <c r="H31" s="28">
        <v>52409</v>
      </c>
      <c r="J31" s="11"/>
      <c r="L31" s="11"/>
    </row>
    <row r="32" spans="2:8" ht="14.25">
      <c r="B32" s="3" t="s">
        <v>83</v>
      </c>
      <c r="F32" s="28">
        <v>4010</v>
      </c>
      <c r="G32" s="13"/>
      <c r="H32" s="28">
        <v>6177</v>
      </c>
    </row>
    <row r="33" spans="2:8" ht="14.25">
      <c r="B33" s="3" t="s">
        <v>84</v>
      </c>
      <c r="F33" s="30">
        <v>2571</v>
      </c>
      <c r="G33" s="13"/>
      <c r="H33" s="30">
        <v>4831</v>
      </c>
    </row>
    <row r="34" spans="6:8" ht="14.25">
      <c r="F34" s="31">
        <f>SUM(F29:F33)</f>
        <v>161096</v>
      </c>
      <c r="G34" s="13"/>
      <c r="H34" s="31">
        <f>SUM(H29:H33)</f>
        <v>158156</v>
      </c>
    </row>
    <row r="35" spans="1:12" ht="6" customHeight="1">
      <c r="A35" s="3" t="s">
        <v>57</v>
      </c>
      <c r="I35" s="13"/>
      <c r="J35" s="13"/>
      <c r="K35" s="13"/>
      <c r="L35" s="13"/>
    </row>
    <row r="36" spans="1:12" ht="14.25">
      <c r="A36" s="3" t="s">
        <v>17</v>
      </c>
      <c r="F36" s="25">
        <f>F26-F34</f>
        <v>219142</v>
      </c>
      <c r="H36" s="25">
        <f>H26-H34</f>
        <v>213444</v>
      </c>
      <c r="I36" s="13"/>
      <c r="J36" s="13"/>
      <c r="K36" s="13"/>
      <c r="L36" s="13"/>
    </row>
    <row r="37" spans="9:12" ht="5.25" customHeight="1">
      <c r="I37" s="13"/>
      <c r="J37" s="13"/>
      <c r="K37" s="13"/>
      <c r="L37" s="13"/>
    </row>
    <row r="38" spans="6:12" ht="15" thickBot="1">
      <c r="F38" s="32">
        <f>F18+F36</f>
        <v>473309</v>
      </c>
      <c r="G38" s="33"/>
      <c r="H38" s="32">
        <f>H18+H36</f>
        <v>473424</v>
      </c>
      <c r="I38" s="13"/>
      <c r="J38" s="14"/>
      <c r="K38" s="14"/>
      <c r="L38" s="14"/>
    </row>
    <row r="39" spans="6:12" ht="5.25" customHeight="1">
      <c r="F39" s="33"/>
      <c r="G39" s="33"/>
      <c r="H39" s="33"/>
      <c r="I39" s="13"/>
      <c r="J39" s="14"/>
      <c r="K39" s="14"/>
      <c r="L39" s="14"/>
    </row>
    <row r="40" spans="1:12" ht="12.75" customHeight="1">
      <c r="A40" s="3" t="s">
        <v>18</v>
      </c>
      <c r="F40" s="13"/>
      <c r="G40" s="13"/>
      <c r="H40" s="13"/>
      <c r="I40" s="13"/>
      <c r="J40" s="14"/>
      <c r="K40" s="14"/>
      <c r="L40" s="14"/>
    </row>
    <row r="41" spans="2:12" ht="14.25">
      <c r="B41" s="3" t="s">
        <v>35</v>
      </c>
      <c r="F41" s="13">
        <v>100000</v>
      </c>
      <c r="G41" s="13"/>
      <c r="H41" s="13">
        <v>100000</v>
      </c>
      <c r="I41" s="13"/>
      <c r="J41" s="14"/>
      <c r="K41" s="14"/>
      <c r="L41" s="14"/>
    </row>
    <row r="42" spans="2:12" ht="14.25">
      <c r="B42" s="3" t="s">
        <v>36</v>
      </c>
      <c r="F42" s="13">
        <v>172770</v>
      </c>
      <c r="G42" s="13"/>
      <c r="H42" s="13">
        <v>172770</v>
      </c>
      <c r="I42" s="13"/>
      <c r="J42" s="14"/>
      <c r="K42" s="14"/>
      <c r="L42" s="14"/>
    </row>
    <row r="43" spans="2:12" ht="14.25">
      <c r="B43" s="3" t="s">
        <v>19</v>
      </c>
      <c r="F43" s="15">
        <v>67617</v>
      </c>
      <c r="G43" s="13"/>
      <c r="H43" s="15">
        <v>65021</v>
      </c>
      <c r="I43" s="13"/>
      <c r="J43" s="14"/>
      <c r="K43" s="14"/>
      <c r="L43" s="14"/>
    </row>
    <row r="44" spans="6:12" ht="5.25" customHeight="1">
      <c r="F44" s="14"/>
      <c r="G44" s="13"/>
      <c r="H44" s="14"/>
      <c r="I44" s="13"/>
      <c r="J44" s="14"/>
      <c r="K44" s="14"/>
      <c r="L44" s="14"/>
    </row>
    <row r="45" spans="2:12" ht="14.25">
      <c r="B45" s="3" t="s">
        <v>51</v>
      </c>
      <c r="F45" s="13">
        <f>SUM(F41:F43)</f>
        <v>340387</v>
      </c>
      <c r="G45" s="13"/>
      <c r="H45" s="13">
        <f>SUM(H41:H43)</f>
        <v>337791</v>
      </c>
      <c r="I45" s="13"/>
      <c r="J45" s="14"/>
      <c r="K45" s="14"/>
      <c r="L45" s="14"/>
    </row>
    <row r="46" spans="2:12" ht="14.25">
      <c r="B46" s="3" t="s">
        <v>20</v>
      </c>
      <c r="F46" s="15">
        <v>66980</v>
      </c>
      <c r="G46" s="13"/>
      <c r="H46" s="15">
        <v>66722</v>
      </c>
      <c r="I46" s="13"/>
      <c r="J46" s="14"/>
      <c r="K46" s="14"/>
      <c r="L46" s="14"/>
    </row>
    <row r="47" spans="6:12" ht="14.25">
      <c r="F47" s="14">
        <f>SUM(F45:F46)</f>
        <v>407367</v>
      </c>
      <c r="G47" s="14"/>
      <c r="H47" s="14">
        <f>SUM(H45:H46)</f>
        <v>404513</v>
      </c>
      <c r="I47" s="13"/>
      <c r="J47" s="14"/>
      <c r="K47" s="14"/>
      <c r="L47" s="14"/>
    </row>
    <row r="48" spans="6:12" ht="6.75" customHeight="1">
      <c r="F48" s="14"/>
      <c r="G48" s="13"/>
      <c r="H48" s="14"/>
      <c r="I48" s="13"/>
      <c r="J48" s="14"/>
      <c r="K48" s="14"/>
      <c r="L48" s="14"/>
    </row>
    <row r="49" spans="2:12" ht="14.25">
      <c r="B49" s="3" t="s">
        <v>82</v>
      </c>
      <c r="F49" s="69">
        <v>60336</v>
      </c>
      <c r="G49" s="34"/>
      <c r="H49" s="35">
        <v>64306</v>
      </c>
      <c r="I49" s="13"/>
      <c r="J49" s="14"/>
      <c r="K49" s="14"/>
      <c r="L49" s="14"/>
    </row>
    <row r="50" spans="2:12" ht="14.25">
      <c r="B50" s="3" t="s">
        <v>21</v>
      </c>
      <c r="F50" s="70">
        <v>711</v>
      </c>
      <c r="G50" s="34"/>
      <c r="H50" s="36">
        <v>500</v>
      </c>
      <c r="I50" s="13"/>
      <c r="J50" s="14"/>
      <c r="K50" s="14"/>
      <c r="L50" s="14"/>
    </row>
    <row r="51" spans="2:12" ht="14.25">
      <c r="B51" s="3" t="s">
        <v>85</v>
      </c>
      <c r="F51" s="71">
        <v>4895</v>
      </c>
      <c r="G51" s="34"/>
      <c r="H51" s="36">
        <v>4105</v>
      </c>
      <c r="I51" s="13"/>
      <c r="J51" s="14"/>
      <c r="K51" s="14"/>
      <c r="L51" s="14"/>
    </row>
    <row r="52" spans="2:12" ht="14.25">
      <c r="B52" s="3" t="s">
        <v>22</v>
      </c>
      <c r="F52" s="65">
        <f>SUM(F49:F51)</f>
        <v>65942</v>
      </c>
      <c r="G52" s="14"/>
      <c r="H52" s="65">
        <f>SUM(H49:H51)</f>
        <v>68911</v>
      </c>
      <c r="I52" s="13"/>
      <c r="J52" s="14"/>
      <c r="K52" s="14"/>
      <c r="L52" s="14"/>
    </row>
    <row r="53" spans="6:12" ht="6" customHeight="1">
      <c r="F53" s="15"/>
      <c r="G53" s="14"/>
      <c r="H53" s="15"/>
      <c r="I53" s="13"/>
      <c r="J53" s="14"/>
      <c r="K53" s="14"/>
      <c r="L53" s="14"/>
    </row>
    <row r="54" spans="6:12" ht="15" thickBot="1">
      <c r="F54" s="37">
        <f>F47+F52</f>
        <v>473309</v>
      </c>
      <c r="G54" s="13"/>
      <c r="H54" s="37">
        <f>H47+H52</f>
        <v>473424</v>
      </c>
      <c r="I54" s="25"/>
      <c r="J54" s="14"/>
      <c r="K54" s="14"/>
      <c r="L54" s="14"/>
    </row>
    <row r="55" spans="2:12" ht="3.75" customHeight="1">
      <c r="B55" s="5"/>
      <c r="C55" s="38"/>
      <c r="E55" s="39"/>
      <c r="I55" s="13"/>
      <c r="J55" s="14"/>
      <c r="K55" s="14"/>
      <c r="L55" s="14"/>
    </row>
    <row r="56" spans="5:12" ht="5.25" customHeight="1">
      <c r="E56" s="25"/>
      <c r="F56" s="72"/>
      <c r="G56" s="13"/>
      <c r="H56" s="13"/>
      <c r="I56" s="13"/>
      <c r="J56" s="14"/>
      <c r="K56" s="14"/>
      <c r="L56" s="14"/>
    </row>
    <row r="57" spans="6:12" ht="14.25">
      <c r="F57" s="40"/>
      <c r="G57" s="13"/>
      <c r="H57" s="40"/>
      <c r="I57" s="13"/>
      <c r="J57" s="14"/>
      <c r="K57" s="14"/>
      <c r="L57" s="14"/>
    </row>
    <row r="58" spans="6:12" ht="14.25">
      <c r="F58" s="13"/>
      <c r="G58" s="13"/>
      <c r="H58" s="13"/>
      <c r="I58" s="13"/>
      <c r="J58" s="14"/>
      <c r="K58" s="14"/>
      <c r="L58" s="14"/>
    </row>
    <row r="59" spans="6:12" ht="6" customHeight="1">
      <c r="F59" s="13"/>
      <c r="G59" s="13"/>
      <c r="H59" s="13"/>
      <c r="I59" s="13"/>
      <c r="J59" s="14"/>
      <c r="K59" s="14"/>
      <c r="L59" s="14"/>
    </row>
    <row r="60" spans="1:12" ht="14.25">
      <c r="A60" s="3" t="s">
        <v>97</v>
      </c>
      <c r="F60" s="13"/>
      <c r="G60" s="13"/>
      <c r="H60" s="13"/>
      <c r="I60" s="13"/>
      <c r="J60" s="14"/>
      <c r="K60" s="14"/>
      <c r="L60" s="14"/>
    </row>
    <row r="61" spans="1:12" ht="14.25">
      <c r="A61" s="3" t="s">
        <v>101</v>
      </c>
      <c r="F61" s="13"/>
      <c r="G61" s="13"/>
      <c r="H61" s="13"/>
      <c r="I61" s="13"/>
      <c r="J61" s="14"/>
      <c r="K61" s="14"/>
      <c r="L61" s="14"/>
    </row>
    <row r="62" spans="6:12" ht="14.25">
      <c r="F62" s="13"/>
      <c r="G62" s="13"/>
      <c r="H62" s="13"/>
      <c r="I62" s="13"/>
      <c r="J62" s="14"/>
      <c r="K62" s="14"/>
      <c r="L62" s="14"/>
    </row>
    <row r="63" spans="6:12" ht="14.25">
      <c r="F63" s="13"/>
      <c r="G63" s="13"/>
      <c r="H63" s="13"/>
      <c r="I63" s="13"/>
      <c r="J63" s="14"/>
      <c r="K63" s="14"/>
      <c r="L63" s="14"/>
    </row>
    <row r="64" spans="6:12" ht="14.25">
      <c r="F64" s="13"/>
      <c r="G64" s="13"/>
      <c r="H64" s="13"/>
      <c r="I64" s="13"/>
      <c r="J64" s="14"/>
      <c r="K64" s="14"/>
      <c r="L64" s="14"/>
    </row>
    <row r="65" spans="6:12" ht="14.25">
      <c r="F65" s="13"/>
      <c r="G65" s="13"/>
      <c r="H65" s="13"/>
      <c r="I65" s="13"/>
      <c r="J65" s="14"/>
      <c r="K65" s="14"/>
      <c r="L65" s="14"/>
    </row>
    <row r="66" spans="6:12" ht="14.25">
      <c r="F66" s="13"/>
      <c r="G66" s="13"/>
      <c r="H66" s="13"/>
      <c r="I66" s="13"/>
      <c r="J66" s="14"/>
      <c r="K66" s="14"/>
      <c r="L66" s="14"/>
    </row>
    <row r="67" spans="6:12" ht="14.25">
      <c r="F67" s="68"/>
      <c r="G67" s="13"/>
      <c r="H67" s="13"/>
      <c r="I67" s="13"/>
      <c r="J67" s="14"/>
      <c r="K67" s="14"/>
      <c r="L67" s="14"/>
    </row>
    <row r="68" spans="10:12" ht="14.25">
      <c r="J68" s="19"/>
      <c r="K68" s="19"/>
      <c r="L68" s="19"/>
    </row>
    <row r="69" spans="10:12" ht="14.25">
      <c r="J69" s="19"/>
      <c r="K69" s="19"/>
      <c r="L69" s="19"/>
    </row>
    <row r="70" spans="10:12" ht="14.25">
      <c r="J70" s="19"/>
      <c r="K70" s="19"/>
      <c r="L70" s="19"/>
    </row>
  </sheetData>
  <printOptions/>
  <pageMargins left="1.34" right="0.75" top="1.1" bottom="0.59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52.421875" style="3" customWidth="1"/>
    <col min="4" max="4" width="7.140625" style="3" customWidth="1"/>
    <col min="5" max="5" width="11.8515625" style="3" bestFit="1" customWidth="1"/>
    <col min="6" max="6" width="2.421875" style="3" customWidth="1"/>
    <col min="7" max="7" width="11.140625" style="3" bestFit="1" customWidth="1"/>
    <col min="8" max="8" width="9.140625" style="3" customWidth="1"/>
    <col min="9" max="9" width="9.140625" style="4" customWidth="1"/>
    <col min="10" max="16384" width="9.140625" style="3" customWidth="1"/>
  </cols>
  <sheetData>
    <row r="1" ht="15">
      <c r="A1" s="1" t="s">
        <v>50</v>
      </c>
    </row>
    <row r="2" ht="15">
      <c r="A2" s="1" t="s">
        <v>23</v>
      </c>
    </row>
    <row r="3" ht="15">
      <c r="A3" s="1" t="s">
        <v>119</v>
      </c>
    </row>
    <row r="4" spans="1:7" ht="14.25">
      <c r="A4" s="3" t="s">
        <v>1</v>
      </c>
      <c r="E4" s="4"/>
      <c r="G4" s="4"/>
    </row>
    <row r="5" ht="6" customHeight="1"/>
    <row r="6" spans="5:7" ht="15">
      <c r="E6" s="41" t="s">
        <v>109</v>
      </c>
      <c r="G6" s="41" t="s">
        <v>96</v>
      </c>
    </row>
    <row r="7" spans="5:7" ht="15">
      <c r="E7" s="42" t="s">
        <v>56</v>
      </c>
      <c r="G7" s="42" t="s">
        <v>56</v>
      </c>
    </row>
    <row r="8" spans="1:7" ht="15" customHeight="1">
      <c r="A8" s="3" t="s">
        <v>86</v>
      </c>
      <c r="G8" s="43"/>
    </row>
    <row r="9" ht="11.25" customHeight="1">
      <c r="G9" s="43"/>
    </row>
    <row r="10" spans="1:7" ht="14.25">
      <c r="A10" s="3" t="s">
        <v>58</v>
      </c>
      <c r="D10" s="44"/>
      <c r="E10" s="45">
        <v>16051</v>
      </c>
      <c r="F10" s="45"/>
      <c r="G10" s="46">
        <v>12149</v>
      </c>
    </row>
    <row r="11" spans="4:7" ht="4.5" customHeight="1">
      <c r="D11" s="44"/>
      <c r="E11" s="45"/>
      <c r="F11" s="45"/>
      <c r="G11" s="46"/>
    </row>
    <row r="12" spans="1:7" ht="14.25">
      <c r="A12" s="3" t="s">
        <v>87</v>
      </c>
      <c r="D12" s="44"/>
      <c r="E12" s="45"/>
      <c r="F12" s="45"/>
      <c r="G12" s="46"/>
    </row>
    <row r="13" spans="2:7" ht="14.25">
      <c r="B13" s="3" t="s">
        <v>69</v>
      </c>
      <c r="D13" s="44"/>
      <c r="E13" s="45">
        <v>5937</v>
      </c>
      <c r="F13" s="45"/>
      <c r="G13" s="46">
        <v>6589</v>
      </c>
    </row>
    <row r="14" spans="2:7" ht="14.25">
      <c r="B14" s="3" t="s">
        <v>59</v>
      </c>
      <c r="D14" s="44"/>
      <c r="E14" s="46">
        <v>8222</v>
      </c>
      <c r="F14" s="45"/>
      <c r="G14" s="46">
        <v>15095</v>
      </c>
    </row>
    <row r="15" spans="4:7" ht="3.75" customHeight="1">
      <c r="D15" s="44"/>
      <c r="E15" s="73"/>
      <c r="F15" s="45"/>
      <c r="G15" s="73"/>
    </row>
    <row r="16" spans="1:7" ht="12.75" customHeight="1">
      <c r="A16" s="3" t="s">
        <v>60</v>
      </c>
      <c r="D16" s="44"/>
      <c r="E16" s="46">
        <f>SUM(E10:E14)</f>
        <v>30210</v>
      </c>
      <c r="F16" s="45"/>
      <c r="G16" s="46">
        <f>SUM(G10:G14)</f>
        <v>33833</v>
      </c>
    </row>
    <row r="17" spans="4:7" ht="5.25" customHeight="1">
      <c r="D17" s="44"/>
      <c r="E17" s="46"/>
      <c r="F17" s="45"/>
      <c r="G17" s="46"/>
    </row>
    <row r="18" spans="1:7" ht="14.25">
      <c r="A18" s="3" t="s">
        <v>88</v>
      </c>
      <c r="D18" s="44"/>
      <c r="E18" s="46"/>
      <c r="F18" s="45"/>
      <c r="G18" s="46"/>
    </row>
    <row r="19" spans="2:7" ht="14.25">
      <c r="B19" s="3" t="s">
        <v>123</v>
      </c>
      <c r="E19" s="46">
        <v>12596</v>
      </c>
      <c r="F19" s="45"/>
      <c r="G19" s="46">
        <v>-2437</v>
      </c>
    </row>
    <row r="20" spans="2:7" ht="14.25">
      <c r="B20" s="3" t="s">
        <v>124</v>
      </c>
      <c r="E20" s="73">
        <v>-3335</v>
      </c>
      <c r="F20" s="45"/>
      <c r="G20" s="73">
        <v>2573</v>
      </c>
    </row>
    <row r="21" spans="5:7" ht="4.5" customHeight="1">
      <c r="E21" s="46"/>
      <c r="F21" s="45"/>
      <c r="G21" s="46"/>
    </row>
    <row r="22" spans="1:7" ht="14.25">
      <c r="A22" s="3" t="s">
        <v>68</v>
      </c>
      <c r="D22" s="44"/>
      <c r="E22" s="46">
        <f>SUM(E16:E20)</f>
        <v>39471</v>
      </c>
      <c r="F22" s="45"/>
      <c r="G22" s="46">
        <f>SUM(G16:G20)</f>
        <v>33969</v>
      </c>
    </row>
    <row r="23" spans="4:7" ht="3.75" customHeight="1">
      <c r="D23" s="44"/>
      <c r="E23" s="46"/>
      <c r="F23" s="45"/>
      <c r="G23" s="46"/>
    </row>
    <row r="24" spans="1:7" ht="14.25">
      <c r="A24" s="3" t="s">
        <v>61</v>
      </c>
      <c r="D24" s="44"/>
      <c r="E24" s="46">
        <v>-11273</v>
      </c>
      <c r="F24" s="45"/>
      <c r="G24" s="46">
        <v>-12623</v>
      </c>
    </row>
    <row r="25" spans="4:7" ht="5.25" customHeight="1">
      <c r="D25" s="44"/>
      <c r="E25" s="46"/>
      <c r="F25" s="45"/>
      <c r="G25" s="46"/>
    </row>
    <row r="26" spans="1:9" ht="14.25">
      <c r="A26" s="3" t="s">
        <v>89</v>
      </c>
      <c r="E26" s="74">
        <f>SUM(E22:E24)</f>
        <v>28198</v>
      </c>
      <c r="F26" s="45"/>
      <c r="G26" s="74">
        <f>SUM(G22:G24)</f>
        <v>21346</v>
      </c>
      <c r="I26" s="59"/>
    </row>
    <row r="27" spans="6:7" ht="4.5" customHeight="1">
      <c r="F27" s="45"/>
      <c r="G27" s="46"/>
    </row>
    <row r="28" spans="1:7" ht="14.25">
      <c r="A28" s="3" t="s">
        <v>90</v>
      </c>
      <c r="E28" s="46"/>
      <c r="F28" s="45"/>
      <c r="G28" s="46"/>
    </row>
    <row r="29" spans="4:7" ht="5.25" customHeight="1">
      <c r="D29" s="44"/>
      <c r="E29" s="46"/>
      <c r="F29" s="45"/>
      <c r="G29" s="46"/>
    </row>
    <row r="30" spans="1:7" ht="14.25">
      <c r="A30" s="3" t="s">
        <v>62</v>
      </c>
      <c r="D30" s="44"/>
      <c r="E30" s="46">
        <v>862</v>
      </c>
      <c r="F30" s="45"/>
      <c r="G30" s="46">
        <v>2368</v>
      </c>
    </row>
    <row r="31" spans="1:7" ht="14.25">
      <c r="A31" s="3" t="s">
        <v>63</v>
      </c>
      <c r="D31" s="44"/>
      <c r="E31" s="46">
        <v>-1358</v>
      </c>
      <c r="F31" s="45"/>
      <c r="G31" s="46">
        <v>-1514</v>
      </c>
    </row>
    <row r="32" spans="1:7" ht="14.25">
      <c r="A32" s="3" t="s">
        <v>64</v>
      </c>
      <c r="D32" s="44"/>
      <c r="E32" s="46">
        <v>-428</v>
      </c>
      <c r="F32" s="45"/>
      <c r="G32" s="46">
        <v>321</v>
      </c>
    </row>
    <row r="33" spans="4:7" ht="5.25" customHeight="1">
      <c r="D33" s="44"/>
      <c r="E33" s="46"/>
      <c r="F33" s="45"/>
      <c r="G33" s="46"/>
    </row>
    <row r="34" spans="1:9" ht="14.25">
      <c r="A34" s="3" t="s">
        <v>102</v>
      </c>
      <c r="D34" s="44"/>
      <c r="E34" s="74">
        <f>SUM(E30:E32)</f>
        <v>-924</v>
      </c>
      <c r="F34" s="45"/>
      <c r="G34" s="74">
        <f>SUM(G29:G32)</f>
        <v>1175</v>
      </c>
      <c r="I34" s="59"/>
    </row>
    <row r="35" spans="4:7" ht="3.75" customHeight="1">
      <c r="D35" s="44"/>
      <c r="F35" s="45"/>
      <c r="G35" s="46"/>
    </row>
    <row r="36" spans="1:7" ht="14.25">
      <c r="A36" s="3" t="s">
        <v>91</v>
      </c>
      <c r="D36" s="44"/>
      <c r="E36" s="46"/>
      <c r="F36" s="45"/>
      <c r="G36" s="46"/>
    </row>
    <row r="37" spans="4:7" ht="6" customHeight="1">
      <c r="D37" s="44"/>
      <c r="E37" s="46"/>
      <c r="F37" s="45"/>
      <c r="G37" s="46"/>
    </row>
    <row r="38" spans="1:7" ht="14.25">
      <c r="A38" s="3" t="s">
        <v>65</v>
      </c>
      <c r="D38" s="44"/>
      <c r="E38" s="46">
        <v>-1257</v>
      </c>
      <c r="F38" s="45"/>
      <c r="G38" s="46">
        <v>-1538</v>
      </c>
    </row>
    <row r="39" spans="1:7" ht="14.25">
      <c r="A39" s="3" t="s">
        <v>126</v>
      </c>
      <c r="E39" s="75">
        <v>-2548</v>
      </c>
      <c r="F39" s="4"/>
      <c r="G39" s="75">
        <v>0</v>
      </c>
    </row>
    <row r="40" spans="1:7" ht="14.25">
      <c r="A40" s="3" t="s">
        <v>103</v>
      </c>
      <c r="E40" s="75">
        <v>-1440</v>
      </c>
      <c r="F40" s="4"/>
      <c r="G40" s="75">
        <v>-1440</v>
      </c>
    </row>
    <row r="41" spans="1:7" ht="14.25">
      <c r="A41" s="3" t="s">
        <v>120</v>
      </c>
      <c r="E41" s="75">
        <v>0</v>
      </c>
      <c r="F41" s="4"/>
      <c r="G41" s="75">
        <v>-2000</v>
      </c>
    </row>
    <row r="42" spans="1:7" ht="14.25">
      <c r="A42" s="3" t="s">
        <v>121</v>
      </c>
      <c r="E42" s="75">
        <v>0</v>
      </c>
      <c r="F42" s="4"/>
      <c r="G42" s="75">
        <v>1455</v>
      </c>
    </row>
    <row r="43" spans="1:7" ht="14.25">
      <c r="A43" s="3" t="s">
        <v>66</v>
      </c>
      <c r="D43" s="44"/>
      <c r="E43" s="46">
        <v>-6914</v>
      </c>
      <c r="F43" s="45"/>
      <c r="G43" s="46">
        <v>-36436</v>
      </c>
    </row>
    <row r="44" spans="4:7" ht="5.25" customHeight="1">
      <c r="D44" s="44"/>
      <c r="E44" s="46"/>
      <c r="F44" s="45"/>
      <c r="G44" s="46"/>
    </row>
    <row r="45" spans="1:9" ht="14.25">
      <c r="A45" s="3" t="s">
        <v>104</v>
      </c>
      <c r="D45" s="44"/>
      <c r="E45" s="74">
        <f>SUM(E38:E43)</f>
        <v>-12159</v>
      </c>
      <c r="F45" s="45"/>
      <c r="G45" s="74">
        <f>SUM(G38:G43)</f>
        <v>-39959</v>
      </c>
      <c r="I45" s="58"/>
    </row>
    <row r="46" spans="4:7" ht="3.75" customHeight="1">
      <c r="D46" s="44"/>
      <c r="F46" s="45"/>
      <c r="G46" s="46"/>
    </row>
    <row r="47" spans="1:7" ht="14.25">
      <c r="A47" s="3" t="s">
        <v>125</v>
      </c>
      <c r="D47" s="44"/>
      <c r="E47" s="45">
        <f>E26+E34+E45</f>
        <v>15115</v>
      </c>
      <c r="F47" s="45"/>
      <c r="G47" s="45">
        <f>G26+G34+G45</f>
        <v>-17438</v>
      </c>
    </row>
    <row r="48" spans="4:7" ht="7.5" customHeight="1">
      <c r="D48" s="44"/>
      <c r="E48" s="45"/>
      <c r="F48" s="45"/>
      <c r="G48" s="46"/>
    </row>
    <row r="49" spans="1:7" ht="14.25">
      <c r="A49" s="3" t="s">
        <v>92</v>
      </c>
      <c r="D49" s="44"/>
      <c r="E49" s="45">
        <v>14161</v>
      </c>
      <c r="F49" s="45"/>
      <c r="G49" s="46">
        <v>31599</v>
      </c>
    </row>
    <row r="50" spans="1:7" ht="6" customHeight="1">
      <c r="A50" s="1"/>
      <c r="D50" s="44"/>
      <c r="E50" s="45"/>
      <c r="F50" s="45"/>
      <c r="G50" s="46"/>
    </row>
    <row r="51" spans="1:7" ht="15" thickBot="1">
      <c r="A51" s="3" t="s">
        <v>93</v>
      </c>
      <c r="D51" s="44"/>
      <c r="E51" s="47">
        <f>SUM(E47:E49)</f>
        <v>29276</v>
      </c>
      <c r="F51" s="45"/>
      <c r="G51" s="47">
        <f>SUM(G47:G49)</f>
        <v>14161</v>
      </c>
    </row>
    <row r="52" spans="3:7" ht="6" customHeight="1" thickTop="1">
      <c r="C52" s="1"/>
      <c r="D52" s="19"/>
      <c r="E52" s="45"/>
      <c r="F52" s="45"/>
      <c r="G52" s="46"/>
    </row>
    <row r="53" spans="1:7" ht="14.25">
      <c r="A53" s="3" t="s">
        <v>24</v>
      </c>
      <c r="C53" s="19"/>
      <c r="D53" s="19"/>
      <c r="E53" s="45"/>
      <c r="F53" s="45"/>
      <c r="G53" s="46"/>
    </row>
    <row r="54" spans="2:7" ht="15">
      <c r="B54" s="3" t="s">
        <v>105</v>
      </c>
      <c r="C54" s="19"/>
      <c r="D54" s="48"/>
      <c r="E54" s="45">
        <v>42311</v>
      </c>
      <c r="F54" s="45"/>
      <c r="G54" s="45">
        <v>26887</v>
      </c>
    </row>
    <row r="55" spans="2:7" ht="15">
      <c r="B55" s="3" t="s">
        <v>94</v>
      </c>
      <c r="C55" s="19"/>
      <c r="D55" s="48"/>
      <c r="E55" s="73">
        <v>-4910</v>
      </c>
      <c r="F55" s="45"/>
      <c r="G55" s="73">
        <v>-7442</v>
      </c>
    </row>
    <row r="56" spans="3:7" ht="14.25">
      <c r="C56" s="19"/>
      <c r="D56" s="19"/>
      <c r="E56" s="46">
        <f>SUM(E54:E55)</f>
        <v>37401</v>
      </c>
      <c r="F56" s="45"/>
      <c r="G56" s="46">
        <f>SUM(G54:G55)</f>
        <v>19445</v>
      </c>
    </row>
    <row r="57" spans="2:7" ht="15">
      <c r="B57" s="3" t="s">
        <v>95</v>
      </c>
      <c r="C57" s="49"/>
      <c r="D57" s="19"/>
      <c r="E57" s="45"/>
      <c r="F57" s="45"/>
      <c r="G57" s="45"/>
    </row>
    <row r="58" spans="2:7" ht="14.25">
      <c r="B58" s="3" t="s">
        <v>25</v>
      </c>
      <c r="C58" s="19"/>
      <c r="D58" s="19"/>
      <c r="E58" s="46">
        <v>-8125</v>
      </c>
      <c r="F58" s="45"/>
      <c r="G58" s="46">
        <v>-5284</v>
      </c>
    </row>
    <row r="59" spans="3:7" ht="15" thickBot="1">
      <c r="C59" s="19"/>
      <c r="D59" s="50"/>
      <c r="E59" s="47">
        <f>SUM(E56:E58)</f>
        <v>29276</v>
      </c>
      <c r="F59" s="45"/>
      <c r="G59" s="47">
        <f>SUM(G56:G58)</f>
        <v>14161</v>
      </c>
    </row>
    <row r="60" spans="3:7" ht="15.75" thickTop="1">
      <c r="C60" s="19"/>
      <c r="D60" s="50"/>
      <c r="E60" s="51"/>
      <c r="F60" s="4"/>
      <c r="G60" s="76"/>
    </row>
    <row r="61" spans="3:7" ht="14.25">
      <c r="C61" s="19"/>
      <c r="D61" s="50"/>
      <c r="E61" s="51"/>
      <c r="F61" s="4"/>
      <c r="G61" s="51"/>
    </row>
    <row r="62" spans="3:7" ht="14.25">
      <c r="C62" s="19"/>
      <c r="D62" s="50"/>
      <c r="E62" s="51"/>
      <c r="F62" s="4"/>
      <c r="G62" s="46"/>
    </row>
    <row r="63" spans="1:7" ht="14.25">
      <c r="A63" s="3" t="s">
        <v>106</v>
      </c>
      <c r="C63" s="19"/>
      <c r="D63" s="50"/>
      <c r="E63" s="4"/>
      <c r="G63" s="14"/>
    </row>
    <row r="64" spans="1:7" ht="14.25">
      <c r="A64" s="3" t="s">
        <v>107</v>
      </c>
      <c r="C64" s="19"/>
      <c r="D64" s="50"/>
      <c r="E64" s="4"/>
      <c r="G64" s="14"/>
    </row>
    <row r="65" spans="3:7" ht="14.25">
      <c r="C65" s="19"/>
      <c r="D65" s="50"/>
      <c r="E65" s="4"/>
      <c r="G65" s="14"/>
    </row>
    <row r="66" spans="5:7" ht="14.25">
      <c r="E66" s="4"/>
      <c r="G66" s="14"/>
    </row>
    <row r="67" spans="5:7" ht="14.25">
      <c r="E67" s="4"/>
      <c r="G67" s="14"/>
    </row>
    <row r="68" spans="5:7" ht="14.25">
      <c r="E68" s="4"/>
      <c r="G68" s="14"/>
    </row>
    <row r="69" spans="5:7" ht="14.25">
      <c r="E69" s="4"/>
      <c r="G69" s="14"/>
    </row>
    <row r="70" spans="5:7" ht="14.25">
      <c r="E70" s="4"/>
      <c r="G70" s="14"/>
    </row>
    <row r="71" spans="5:7" ht="14.25">
      <c r="E71" s="4"/>
      <c r="G71" s="14"/>
    </row>
    <row r="72" spans="5:7" ht="14.25">
      <c r="E72" s="4"/>
      <c r="G72" s="14"/>
    </row>
    <row r="73" spans="5:7" ht="14.25">
      <c r="E73" s="4"/>
      <c r="G73" s="14"/>
    </row>
    <row r="74" spans="5:7" ht="14.25">
      <c r="E74" s="4"/>
      <c r="G74" s="14"/>
    </row>
    <row r="75" spans="5:7" ht="14.25">
      <c r="E75" s="4"/>
      <c r="G75" s="14"/>
    </row>
    <row r="76" spans="5:7" ht="14.25">
      <c r="E76" s="4"/>
      <c r="G76" s="14"/>
    </row>
    <row r="77" spans="5:7" ht="14.25">
      <c r="E77" s="4"/>
      <c r="G77" s="14"/>
    </row>
    <row r="78" spans="5:7" ht="14.25">
      <c r="E78" s="4"/>
      <c r="G78" s="14"/>
    </row>
    <row r="79" spans="5:7" ht="14.25">
      <c r="E79" s="4"/>
      <c r="G79" s="14"/>
    </row>
    <row r="80" spans="5:7" ht="14.25">
      <c r="E80" s="4"/>
      <c r="G80" s="14"/>
    </row>
    <row r="81" spans="5:7" ht="14.25">
      <c r="E81" s="4"/>
      <c r="G81" s="14"/>
    </row>
    <row r="82" spans="5:7" ht="14.25">
      <c r="E82" s="4"/>
      <c r="G82" s="14"/>
    </row>
    <row r="83" spans="5:7" ht="14.25">
      <c r="E83" s="4"/>
      <c r="G83" s="14"/>
    </row>
    <row r="84" spans="5:7" ht="14.25">
      <c r="E84" s="4"/>
      <c r="G84" s="14"/>
    </row>
    <row r="85" spans="5:7" ht="14.25">
      <c r="E85" s="4"/>
      <c r="G85" s="14"/>
    </row>
    <row r="86" ht="14.25">
      <c r="G86" s="14"/>
    </row>
    <row r="87" ht="14.25">
      <c r="G87" s="14"/>
    </row>
    <row r="88" ht="14.25">
      <c r="G88" s="14"/>
    </row>
    <row r="89" ht="14.25">
      <c r="G89" s="14"/>
    </row>
    <row r="90" ht="14.25">
      <c r="G90" s="14"/>
    </row>
    <row r="91" ht="14.25">
      <c r="G91" s="14"/>
    </row>
    <row r="92" ht="14.25">
      <c r="G92" s="14"/>
    </row>
    <row r="93" ht="14.25">
      <c r="G93" s="14"/>
    </row>
    <row r="94" ht="14.25">
      <c r="G94" s="14"/>
    </row>
    <row r="95" ht="14.25">
      <c r="G95" s="14"/>
    </row>
    <row r="96" ht="14.25">
      <c r="G96" s="14"/>
    </row>
    <row r="97" ht="14.25">
      <c r="G97" s="14"/>
    </row>
    <row r="98" ht="14.25">
      <c r="G98" s="14"/>
    </row>
    <row r="99" ht="14.25">
      <c r="G99" s="14"/>
    </row>
    <row r="100" ht="14.25">
      <c r="G100" s="14"/>
    </row>
    <row r="101" ht="14.25">
      <c r="G101" s="14"/>
    </row>
    <row r="102" ht="14.25">
      <c r="G102" s="14"/>
    </row>
    <row r="103" ht="14.25">
      <c r="G103" s="14"/>
    </row>
    <row r="104" ht="14.25">
      <c r="G104" s="14"/>
    </row>
  </sheetData>
  <printOptions/>
  <pageMargins left="1" right="0.75" top="1.5550000000000002" bottom="0.75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kychoo</cp:lastModifiedBy>
  <cp:lastPrinted>2006-02-28T08:05:18Z</cp:lastPrinted>
  <dcterms:created xsi:type="dcterms:W3CDTF">2003-01-06T08:36:28Z</dcterms:created>
  <dcterms:modified xsi:type="dcterms:W3CDTF">2006-02-28T08:09:16Z</dcterms:modified>
  <cp:category/>
  <cp:version/>
  <cp:contentType/>
  <cp:contentStatus/>
</cp:coreProperties>
</file>